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8" i="1" l="1"/>
  <c r="J28" i="1"/>
  <c r="G28" i="1"/>
  <c r="E28" i="1"/>
  <c r="M22" i="1" l="1"/>
  <c r="M18" i="1" l="1"/>
  <c r="M11" i="1" l="1"/>
  <c r="M10" i="1" l="1"/>
  <c r="M12" i="1"/>
  <c r="M13" i="1"/>
  <c r="M14" i="1"/>
  <c r="M15" i="1"/>
  <c r="M16" i="1"/>
  <c r="M17" i="1"/>
  <c r="M19" i="1"/>
  <c r="M20" i="1"/>
  <c r="M21" i="1"/>
  <c r="M23" i="1"/>
  <c r="M24" i="1"/>
  <c r="M8" i="1"/>
  <c r="G25" i="1"/>
  <c r="L27" i="1"/>
  <c r="J27" i="1"/>
  <c r="L25" i="1"/>
  <c r="L26" i="1"/>
  <c r="J26" i="1"/>
  <c r="J25" i="1"/>
  <c r="G27" i="1"/>
  <c r="E27" i="1"/>
  <c r="G26" i="1"/>
  <c r="E26" i="1"/>
  <c r="E25" i="1"/>
  <c r="M28" i="1" l="1"/>
  <c r="M26" i="1"/>
  <c r="M27" i="1" l="1"/>
  <c r="M25" i="1"/>
</calcChain>
</file>

<file path=xl/sharedStrings.xml><?xml version="1.0" encoding="utf-8"?>
<sst xmlns="http://schemas.openxmlformats.org/spreadsheetml/2006/main" count="168" uniqueCount="42">
  <si>
    <t>Наименование направления подготовки</t>
  </si>
  <si>
    <t>бюджета субъектов РФ</t>
  </si>
  <si>
    <t>местного бюджета</t>
  </si>
  <si>
    <t>09.03.01</t>
  </si>
  <si>
    <t>бакалавриат</t>
  </si>
  <si>
    <t>очная</t>
  </si>
  <si>
    <t>-</t>
  </si>
  <si>
    <t>Код направл.</t>
  </si>
  <si>
    <t>средств физич. и (или) юридич. лиц</t>
  </si>
  <si>
    <t>Информатика и вычислительная техника (ИВЧТ)</t>
  </si>
  <si>
    <t>бюджетн. ассигнован. фед. бюджета</t>
  </si>
  <si>
    <t>заочная</t>
  </si>
  <si>
    <t>09.03.04</t>
  </si>
  <si>
    <t>Программная инженерия (ПИНЖ)</t>
  </si>
  <si>
    <t>15.03.02</t>
  </si>
  <si>
    <t>Технологические машины и оборудование (ТМОБ)</t>
  </si>
  <si>
    <t>15.03.05</t>
  </si>
  <si>
    <t>Конструкторско-технологическое обеспечение машиностроительных производств (КТОП)</t>
  </si>
  <si>
    <t>18.03.01</t>
  </si>
  <si>
    <t>Химическая технология (ХМТН)</t>
  </si>
  <si>
    <t>20.03.01</t>
  </si>
  <si>
    <t>Техносферная безопасность (ТХНБ)</t>
  </si>
  <si>
    <t>21.03.01</t>
  </si>
  <si>
    <t>Нефтегазовое дело (НФГД)</t>
  </si>
  <si>
    <t>очно-заочная</t>
  </si>
  <si>
    <t>22.03.01</t>
  </si>
  <si>
    <t>Материаловедение и технологии материалов (МВТМ)</t>
  </si>
  <si>
    <t>29.03.05</t>
  </si>
  <si>
    <t>Всего:</t>
  </si>
  <si>
    <t>на очной форме обучения:</t>
  </si>
  <si>
    <t>на очно-заочной форме обучения:</t>
  </si>
  <si>
    <t>на заочной форме обучения:</t>
  </si>
  <si>
    <t>Информация о численности обучающихся по реализуемым образовательным программам по источникам финансирования в ЭТИ (филиал) СГТУ имени Гагарина Ю.А.</t>
  </si>
  <si>
    <t>18.04.01</t>
  </si>
  <si>
    <t>магистратура</t>
  </si>
  <si>
    <t>Уровень образования</t>
  </si>
  <si>
    <t>Формы обучения</t>
  </si>
  <si>
    <t>Численность обучающихся / из них иностранных граждан за счет (количество человек):</t>
  </si>
  <si>
    <t>Общая численность обучающихся</t>
  </si>
  <si>
    <t>/</t>
  </si>
  <si>
    <t>Конструирование изделий легкой промышленности (КИЛП)</t>
  </si>
  <si>
    <t>на 01.11.2024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</si>
</sst>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9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0" fontId="6" fillId="0" borderId="0" xfId="0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112" zoomScaleNormal="112" workbookViewId="0">
      <selection activeCell="O13" sqref="O13"/>
    </sheetView>
  </sheetViews>
  <sheetFormatPr defaultRowHeight="15.75" x14ac:dyDescent="0.25"/>
  <cols>
    <col min="1" max="1" width="8.125" customWidth="1"/>
    <col min="2" max="2" width="43.125" customWidth="1"/>
    <col min="3" max="3" width="11.625" customWidth="1"/>
    <col min="5" max="5" width="5" customWidth="1"/>
    <col min="6" max="6" width="1.875" customWidth="1"/>
    <col min="7" max="7" width="3.75" customWidth="1"/>
    <col min="8" max="8" width="7.75" customWidth="1"/>
    <col min="9" max="9" width="8" customWidth="1"/>
    <col min="10" max="10" width="4.375" customWidth="1"/>
    <col min="11" max="11" width="1.75" customWidth="1"/>
    <col min="12" max="12" width="3.75" customWidth="1"/>
    <col min="13" max="13" width="10.875" customWidth="1"/>
  </cols>
  <sheetData>
    <row r="1" spans="1:16" ht="6" customHeight="1" x14ac:dyDescent="0.25"/>
    <row r="2" spans="1:16" ht="30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2"/>
      <c r="N2" s="2"/>
      <c r="O2" s="2"/>
      <c r="P2" s="2"/>
    </row>
    <row r="3" spans="1:16" ht="7.5" customHeight="1" x14ac:dyDescent="0.25"/>
    <row r="4" spans="1:16" ht="13.5" customHeight="1" x14ac:dyDescent="0.25">
      <c r="A4" s="3"/>
      <c r="B4" s="3"/>
      <c r="C4" s="14" t="s">
        <v>41</v>
      </c>
      <c r="D4" s="3"/>
      <c r="E4" s="3"/>
      <c r="F4" s="3"/>
      <c r="G4" s="3"/>
      <c r="H4" s="3"/>
      <c r="I4" s="3"/>
      <c r="J4" s="3"/>
      <c r="K4" s="3"/>
      <c r="L4" s="3"/>
    </row>
    <row r="5" spans="1:16" ht="8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6" ht="27" customHeight="1" x14ac:dyDescent="0.25">
      <c r="A6" s="33" t="s">
        <v>7</v>
      </c>
      <c r="B6" s="33" t="s">
        <v>0</v>
      </c>
      <c r="C6" s="33" t="s">
        <v>35</v>
      </c>
      <c r="D6" s="33" t="s">
        <v>36</v>
      </c>
      <c r="E6" s="39" t="s">
        <v>37</v>
      </c>
      <c r="F6" s="40"/>
      <c r="G6" s="41"/>
      <c r="H6" s="41"/>
      <c r="I6" s="41"/>
      <c r="J6" s="41"/>
      <c r="K6" s="41"/>
      <c r="L6" s="42"/>
      <c r="M6" s="35" t="s">
        <v>38</v>
      </c>
      <c r="N6" s="2"/>
      <c r="O6" s="2"/>
      <c r="P6" s="1"/>
    </row>
    <row r="7" spans="1:16" ht="39" customHeight="1" x14ac:dyDescent="0.25">
      <c r="A7" s="34"/>
      <c r="B7" s="34"/>
      <c r="C7" s="34"/>
      <c r="D7" s="34"/>
      <c r="E7" s="39" t="s">
        <v>10</v>
      </c>
      <c r="F7" s="43"/>
      <c r="G7" s="44"/>
      <c r="H7" s="7" t="s">
        <v>1</v>
      </c>
      <c r="I7" s="7" t="s">
        <v>2</v>
      </c>
      <c r="J7" s="39" t="s">
        <v>8</v>
      </c>
      <c r="K7" s="41"/>
      <c r="L7" s="42"/>
      <c r="M7" s="36"/>
    </row>
    <row r="8" spans="1:16" x14ac:dyDescent="0.25">
      <c r="A8" s="16" t="s">
        <v>3</v>
      </c>
      <c r="B8" s="17" t="s">
        <v>9</v>
      </c>
      <c r="C8" s="15" t="s">
        <v>4</v>
      </c>
      <c r="D8" s="15" t="s">
        <v>5</v>
      </c>
      <c r="E8" s="28">
        <v>83</v>
      </c>
      <c r="F8" s="15" t="s">
        <v>39</v>
      </c>
      <c r="G8" s="21">
        <v>1</v>
      </c>
      <c r="H8" s="15" t="s">
        <v>6</v>
      </c>
      <c r="I8" s="15" t="s">
        <v>6</v>
      </c>
      <c r="J8" s="28">
        <v>5</v>
      </c>
      <c r="K8" s="15" t="s">
        <v>39</v>
      </c>
      <c r="L8" s="20">
        <v>2</v>
      </c>
      <c r="M8" s="28">
        <f>E8+J8</f>
        <v>88</v>
      </c>
      <c r="N8" s="23"/>
    </row>
    <row r="9" spans="1:16" x14ac:dyDescent="0.25">
      <c r="A9" s="16" t="s">
        <v>3</v>
      </c>
      <c r="B9" s="17" t="s">
        <v>9</v>
      </c>
      <c r="C9" s="15" t="s">
        <v>4</v>
      </c>
      <c r="D9" s="15" t="s">
        <v>11</v>
      </c>
      <c r="E9" s="15">
        <v>0</v>
      </c>
      <c r="F9" s="15" t="s">
        <v>39</v>
      </c>
      <c r="G9" s="21">
        <v>0</v>
      </c>
      <c r="H9" s="15" t="s">
        <v>6</v>
      </c>
      <c r="I9" s="15" t="s">
        <v>6</v>
      </c>
      <c r="J9" s="28">
        <v>61</v>
      </c>
      <c r="K9" s="15" t="s">
        <v>39</v>
      </c>
      <c r="L9" s="21">
        <v>0</v>
      </c>
      <c r="M9" s="28">
        <v>61</v>
      </c>
      <c r="N9" s="23"/>
    </row>
    <row r="10" spans="1:16" x14ac:dyDescent="0.25">
      <c r="A10" s="16" t="s">
        <v>12</v>
      </c>
      <c r="B10" s="17" t="s">
        <v>13</v>
      </c>
      <c r="C10" s="15" t="s">
        <v>4</v>
      </c>
      <c r="D10" s="15" t="s">
        <v>5</v>
      </c>
      <c r="E10" s="28">
        <v>87</v>
      </c>
      <c r="F10" s="15" t="s">
        <v>39</v>
      </c>
      <c r="G10" s="21">
        <v>0</v>
      </c>
      <c r="H10" s="15" t="s">
        <v>6</v>
      </c>
      <c r="I10" s="15" t="s">
        <v>6</v>
      </c>
      <c r="J10" s="28">
        <v>2</v>
      </c>
      <c r="K10" s="15" t="s">
        <v>39</v>
      </c>
      <c r="L10" s="21">
        <v>0</v>
      </c>
      <c r="M10" s="28">
        <f t="shared" ref="M10:M24" si="0">E10+J10</f>
        <v>89</v>
      </c>
      <c r="N10" s="23"/>
    </row>
    <row r="11" spans="1:16" x14ac:dyDescent="0.25">
      <c r="A11" s="16" t="s">
        <v>14</v>
      </c>
      <c r="B11" s="17" t="s">
        <v>15</v>
      </c>
      <c r="C11" s="15" t="s">
        <v>4</v>
      </c>
      <c r="D11" s="15" t="s">
        <v>5</v>
      </c>
      <c r="E11" s="28">
        <v>48</v>
      </c>
      <c r="F11" s="15" t="s">
        <v>39</v>
      </c>
      <c r="G11" s="21">
        <v>1</v>
      </c>
      <c r="H11" s="15" t="s">
        <v>6</v>
      </c>
      <c r="I11" s="15" t="s">
        <v>6</v>
      </c>
      <c r="J11" s="15">
        <v>5</v>
      </c>
      <c r="K11" s="15" t="s">
        <v>39</v>
      </c>
      <c r="L11" s="21">
        <v>1</v>
      </c>
      <c r="M11" s="28">
        <f>E11+J11</f>
        <v>53</v>
      </c>
      <c r="N11" s="23"/>
    </row>
    <row r="12" spans="1:16" x14ac:dyDescent="0.25">
      <c r="A12" s="16" t="s">
        <v>14</v>
      </c>
      <c r="B12" s="17" t="s">
        <v>15</v>
      </c>
      <c r="C12" s="15" t="s">
        <v>4</v>
      </c>
      <c r="D12" s="15" t="s">
        <v>11</v>
      </c>
      <c r="E12" s="15">
        <v>0</v>
      </c>
      <c r="F12" s="15" t="s">
        <v>39</v>
      </c>
      <c r="G12" s="21">
        <v>0</v>
      </c>
      <c r="H12" s="15" t="s">
        <v>6</v>
      </c>
      <c r="I12" s="15" t="s">
        <v>6</v>
      </c>
      <c r="J12" s="28">
        <v>101</v>
      </c>
      <c r="K12" s="15" t="s">
        <v>39</v>
      </c>
      <c r="L12" s="21">
        <v>0</v>
      </c>
      <c r="M12" s="28">
        <f t="shared" si="0"/>
        <v>101</v>
      </c>
      <c r="N12" s="23"/>
    </row>
    <row r="13" spans="1:16" ht="26.25" x14ac:dyDescent="0.25">
      <c r="A13" s="16" t="s">
        <v>16</v>
      </c>
      <c r="B13" s="17" t="s">
        <v>17</v>
      </c>
      <c r="C13" s="15" t="s">
        <v>4</v>
      </c>
      <c r="D13" s="15" t="s">
        <v>5</v>
      </c>
      <c r="E13" s="28">
        <v>51</v>
      </c>
      <c r="F13" s="15" t="s">
        <v>39</v>
      </c>
      <c r="G13" s="21">
        <v>0</v>
      </c>
      <c r="H13" s="15" t="s">
        <v>6</v>
      </c>
      <c r="I13" s="15" t="s">
        <v>6</v>
      </c>
      <c r="J13" s="28">
        <v>3</v>
      </c>
      <c r="K13" s="15" t="s">
        <v>39</v>
      </c>
      <c r="L13" s="20">
        <v>1</v>
      </c>
      <c r="M13" s="28">
        <f t="shared" si="0"/>
        <v>54</v>
      </c>
      <c r="N13" s="23"/>
    </row>
    <row r="14" spans="1:16" ht="26.25" x14ac:dyDescent="0.25">
      <c r="A14" s="16" t="s">
        <v>16</v>
      </c>
      <c r="B14" s="17" t="s">
        <v>17</v>
      </c>
      <c r="C14" s="15" t="s">
        <v>4</v>
      </c>
      <c r="D14" s="15" t="s">
        <v>11</v>
      </c>
      <c r="E14" s="28">
        <v>40</v>
      </c>
      <c r="F14" s="15" t="s">
        <v>39</v>
      </c>
      <c r="G14" s="21">
        <v>0</v>
      </c>
      <c r="H14" s="15" t="s">
        <v>6</v>
      </c>
      <c r="I14" s="15" t="s">
        <v>6</v>
      </c>
      <c r="J14" s="28">
        <v>106</v>
      </c>
      <c r="K14" s="15" t="s">
        <v>39</v>
      </c>
      <c r="L14" s="21">
        <v>0</v>
      </c>
      <c r="M14" s="28">
        <f t="shared" si="0"/>
        <v>146</v>
      </c>
      <c r="N14" s="23"/>
    </row>
    <row r="15" spans="1:16" x14ac:dyDescent="0.25">
      <c r="A15" s="16" t="s">
        <v>18</v>
      </c>
      <c r="B15" s="17" t="s">
        <v>19</v>
      </c>
      <c r="C15" s="15" t="s">
        <v>4</v>
      </c>
      <c r="D15" s="15" t="s">
        <v>5</v>
      </c>
      <c r="E15" s="28">
        <v>40</v>
      </c>
      <c r="F15" s="15" t="s">
        <v>39</v>
      </c>
      <c r="G15" s="21">
        <v>1</v>
      </c>
      <c r="H15" s="15" t="s">
        <v>6</v>
      </c>
      <c r="I15" s="15" t="s">
        <v>6</v>
      </c>
      <c r="J15" s="15">
        <v>2</v>
      </c>
      <c r="K15" s="15" t="s">
        <v>39</v>
      </c>
      <c r="L15" s="21">
        <v>2</v>
      </c>
      <c r="M15" s="28">
        <f t="shared" si="0"/>
        <v>42</v>
      </c>
      <c r="N15" s="23"/>
    </row>
    <row r="16" spans="1:16" x14ac:dyDescent="0.25">
      <c r="A16" s="16" t="s">
        <v>18</v>
      </c>
      <c r="B16" s="17" t="s">
        <v>19</v>
      </c>
      <c r="C16" s="15" t="s">
        <v>4</v>
      </c>
      <c r="D16" s="15" t="s">
        <v>11</v>
      </c>
      <c r="E16" s="28">
        <v>9</v>
      </c>
      <c r="F16" s="15" t="s">
        <v>39</v>
      </c>
      <c r="G16" s="21">
        <v>0</v>
      </c>
      <c r="H16" s="15" t="s">
        <v>6</v>
      </c>
      <c r="I16" s="15" t="s">
        <v>6</v>
      </c>
      <c r="J16" s="15">
        <v>69</v>
      </c>
      <c r="K16" s="15" t="s">
        <v>39</v>
      </c>
      <c r="L16" s="21">
        <v>0</v>
      </c>
      <c r="M16" s="28">
        <f t="shared" si="0"/>
        <v>78</v>
      </c>
      <c r="N16" s="23"/>
    </row>
    <row r="17" spans="1:14" x14ac:dyDescent="0.25">
      <c r="A17" s="16" t="s">
        <v>33</v>
      </c>
      <c r="B17" s="17" t="s">
        <v>19</v>
      </c>
      <c r="C17" s="15" t="s">
        <v>34</v>
      </c>
      <c r="D17" s="15" t="s">
        <v>5</v>
      </c>
      <c r="E17" s="15">
        <v>2</v>
      </c>
      <c r="F17" s="15" t="s">
        <v>39</v>
      </c>
      <c r="G17" s="21">
        <v>0</v>
      </c>
      <c r="H17" s="15" t="s">
        <v>6</v>
      </c>
      <c r="I17" s="15" t="s">
        <v>6</v>
      </c>
      <c r="J17" s="15">
        <v>9</v>
      </c>
      <c r="K17" s="15" t="s">
        <v>39</v>
      </c>
      <c r="L17" s="20">
        <v>4</v>
      </c>
      <c r="M17" s="15">
        <f t="shared" si="0"/>
        <v>11</v>
      </c>
      <c r="N17" s="23"/>
    </row>
    <row r="18" spans="1:14" x14ac:dyDescent="0.25">
      <c r="A18" s="16" t="s">
        <v>20</v>
      </c>
      <c r="B18" s="17" t="s">
        <v>21</v>
      </c>
      <c r="C18" s="15" t="s">
        <v>4</v>
      </c>
      <c r="D18" s="15" t="s">
        <v>5</v>
      </c>
      <c r="E18" s="15">
        <v>0</v>
      </c>
      <c r="F18" s="15" t="s">
        <v>39</v>
      </c>
      <c r="G18" s="21">
        <v>0</v>
      </c>
      <c r="H18" s="15" t="s">
        <v>6</v>
      </c>
      <c r="I18" s="15" t="s">
        <v>6</v>
      </c>
      <c r="J18" s="15">
        <v>0</v>
      </c>
      <c r="K18" s="15" t="s">
        <v>39</v>
      </c>
      <c r="L18" s="21">
        <v>0</v>
      </c>
      <c r="M18" s="15">
        <f>E18+J18</f>
        <v>0</v>
      </c>
      <c r="N18" s="23"/>
    </row>
    <row r="19" spans="1:14" x14ac:dyDescent="0.25">
      <c r="A19" s="16" t="s">
        <v>20</v>
      </c>
      <c r="B19" s="17" t="s">
        <v>21</v>
      </c>
      <c r="C19" s="15" t="s">
        <v>4</v>
      </c>
      <c r="D19" s="15" t="s">
        <v>11</v>
      </c>
      <c r="E19" s="15">
        <v>0</v>
      </c>
      <c r="F19" s="15" t="s">
        <v>39</v>
      </c>
      <c r="G19" s="21">
        <v>0</v>
      </c>
      <c r="H19" s="15" t="s">
        <v>6</v>
      </c>
      <c r="I19" s="15" t="s">
        <v>6</v>
      </c>
      <c r="J19" s="15">
        <v>4</v>
      </c>
      <c r="K19" s="15" t="s">
        <v>39</v>
      </c>
      <c r="L19" s="21">
        <v>0</v>
      </c>
      <c r="M19" s="15">
        <f t="shared" si="0"/>
        <v>4</v>
      </c>
      <c r="N19" s="23"/>
    </row>
    <row r="20" spans="1:14" x14ac:dyDescent="0.25">
      <c r="A20" s="16" t="s">
        <v>22</v>
      </c>
      <c r="B20" s="17" t="s">
        <v>23</v>
      </c>
      <c r="C20" s="15" t="s">
        <v>4</v>
      </c>
      <c r="D20" s="15" t="s">
        <v>5</v>
      </c>
      <c r="E20" s="15">
        <v>40</v>
      </c>
      <c r="F20" s="15" t="s">
        <v>39</v>
      </c>
      <c r="G20" s="21">
        <v>0</v>
      </c>
      <c r="H20" s="15" t="s">
        <v>6</v>
      </c>
      <c r="I20" s="15" t="s">
        <v>6</v>
      </c>
      <c r="J20" s="15">
        <v>7</v>
      </c>
      <c r="K20" s="15" t="s">
        <v>39</v>
      </c>
      <c r="L20" s="20">
        <v>1</v>
      </c>
      <c r="M20" s="15">
        <f t="shared" si="0"/>
        <v>47</v>
      </c>
      <c r="N20" s="23"/>
    </row>
    <row r="21" spans="1:14" ht="24.75" customHeight="1" x14ac:dyDescent="0.25">
      <c r="A21" s="16" t="s">
        <v>22</v>
      </c>
      <c r="B21" s="17" t="s">
        <v>23</v>
      </c>
      <c r="C21" s="15" t="s">
        <v>4</v>
      </c>
      <c r="D21" s="18" t="s">
        <v>24</v>
      </c>
      <c r="E21" s="18">
        <v>5</v>
      </c>
      <c r="F21" s="15" t="s">
        <v>39</v>
      </c>
      <c r="G21" s="21">
        <v>0</v>
      </c>
      <c r="H21" s="15" t="s">
        <v>6</v>
      </c>
      <c r="I21" s="15" t="s">
        <v>6</v>
      </c>
      <c r="J21" s="28">
        <v>79</v>
      </c>
      <c r="K21" s="15" t="s">
        <v>39</v>
      </c>
      <c r="L21" s="21">
        <v>0</v>
      </c>
      <c r="M21" s="28">
        <f t="shared" si="0"/>
        <v>84</v>
      </c>
      <c r="N21" s="23"/>
    </row>
    <row r="22" spans="1:14" x14ac:dyDescent="0.25">
      <c r="A22" s="5" t="s">
        <v>22</v>
      </c>
      <c r="B22" s="4" t="s">
        <v>23</v>
      </c>
      <c r="C22" s="6" t="s">
        <v>4</v>
      </c>
      <c r="D22" s="15" t="s">
        <v>11</v>
      </c>
      <c r="E22" s="15">
        <v>0</v>
      </c>
      <c r="F22" s="15" t="s">
        <v>39</v>
      </c>
      <c r="G22" s="21">
        <v>0</v>
      </c>
      <c r="H22" s="15" t="s">
        <v>6</v>
      </c>
      <c r="I22" s="15" t="s">
        <v>6</v>
      </c>
      <c r="J22" s="15">
        <v>1</v>
      </c>
      <c r="K22" s="15" t="s">
        <v>39</v>
      </c>
      <c r="L22" s="21">
        <v>0</v>
      </c>
      <c r="M22" s="15">
        <f t="shared" si="0"/>
        <v>1</v>
      </c>
      <c r="N22" s="23"/>
    </row>
    <row r="23" spans="1:14" x14ac:dyDescent="0.25">
      <c r="A23" s="5" t="s">
        <v>25</v>
      </c>
      <c r="B23" s="4" t="s">
        <v>26</v>
      </c>
      <c r="C23" s="6" t="s">
        <v>4</v>
      </c>
      <c r="D23" s="15" t="s">
        <v>5</v>
      </c>
      <c r="E23" s="15">
        <v>2</v>
      </c>
      <c r="F23" s="15" t="s">
        <v>39</v>
      </c>
      <c r="G23" s="21">
        <v>0</v>
      </c>
      <c r="H23" s="15" t="s">
        <v>6</v>
      </c>
      <c r="I23" s="15" t="s">
        <v>6</v>
      </c>
      <c r="J23" s="15">
        <v>0</v>
      </c>
      <c r="K23" s="15" t="s">
        <v>39</v>
      </c>
      <c r="L23" s="21">
        <v>0</v>
      </c>
      <c r="M23" s="15">
        <f t="shared" si="0"/>
        <v>2</v>
      </c>
      <c r="N23" s="23"/>
    </row>
    <row r="24" spans="1:14" ht="17.25" customHeight="1" x14ac:dyDescent="0.25">
      <c r="A24" s="5" t="s">
        <v>27</v>
      </c>
      <c r="B24" s="4" t="s">
        <v>40</v>
      </c>
      <c r="C24" s="6" t="s">
        <v>4</v>
      </c>
      <c r="D24" s="15" t="s">
        <v>5</v>
      </c>
      <c r="E24" s="15">
        <v>20</v>
      </c>
      <c r="F24" s="15" t="s">
        <v>39</v>
      </c>
      <c r="G24" s="20">
        <v>0</v>
      </c>
      <c r="H24" s="15" t="s">
        <v>6</v>
      </c>
      <c r="I24" s="15" t="s">
        <v>6</v>
      </c>
      <c r="J24" s="15">
        <v>2</v>
      </c>
      <c r="K24" s="15" t="s">
        <v>39</v>
      </c>
      <c r="L24" s="21">
        <v>0</v>
      </c>
      <c r="M24" s="15">
        <f t="shared" si="0"/>
        <v>22</v>
      </c>
      <c r="N24" s="23"/>
    </row>
    <row r="25" spans="1:14" x14ac:dyDescent="0.25">
      <c r="A25" s="31" t="s">
        <v>28</v>
      </c>
      <c r="B25" s="38"/>
      <c r="C25" s="11"/>
      <c r="D25" s="24"/>
      <c r="E25" s="30">
        <f>SUM(E8:E24)</f>
        <v>427</v>
      </c>
      <c r="F25" s="15" t="s">
        <v>39</v>
      </c>
      <c r="G25" s="26">
        <f>SUM(G8:G24)</f>
        <v>3</v>
      </c>
      <c r="H25" s="19" t="s">
        <v>6</v>
      </c>
      <c r="I25" s="19" t="s">
        <v>6</v>
      </c>
      <c r="J25" s="29">
        <f>SUM(J8:J24)</f>
        <v>456</v>
      </c>
      <c r="K25" s="22" t="s">
        <v>39</v>
      </c>
      <c r="L25" s="27">
        <f>SUM(L8:L24)</f>
        <v>11</v>
      </c>
      <c r="M25" s="29">
        <f>SUM(M8:M24)</f>
        <v>883</v>
      </c>
      <c r="N25" s="23"/>
    </row>
    <row r="26" spans="1:14" x14ac:dyDescent="0.25">
      <c r="A26" s="31" t="s">
        <v>29</v>
      </c>
      <c r="B26" s="38"/>
      <c r="C26" s="12"/>
      <c r="D26" s="24"/>
      <c r="E26" s="30">
        <f>E8+E10+E11+E13+E15+E18+E20+E23+E24+E17</f>
        <v>373</v>
      </c>
      <c r="F26" s="22" t="s">
        <v>39</v>
      </c>
      <c r="G26" s="27">
        <f>G8+G10+G11+G13+G15+G17+G18+G20+G23+G24</f>
        <v>3</v>
      </c>
      <c r="H26" s="19" t="s">
        <v>6</v>
      </c>
      <c r="I26" s="19" t="s">
        <v>6</v>
      </c>
      <c r="J26" s="29">
        <f>J8+J10+J11+J13+J15+J17+J18+J20+J23+J24</f>
        <v>35</v>
      </c>
      <c r="K26" s="22" t="s">
        <v>39</v>
      </c>
      <c r="L26" s="19">
        <f>L8+L10+L11+L13+L15+L17+L18+L20+L23+L24</f>
        <v>11</v>
      </c>
      <c r="M26" s="29">
        <f>M8+M10+M11+M13+M15+M18+M20+M23+M24+M17</f>
        <v>408</v>
      </c>
      <c r="N26" s="23"/>
    </row>
    <row r="27" spans="1:14" x14ac:dyDescent="0.25">
      <c r="A27" s="31" t="s">
        <v>30</v>
      </c>
      <c r="B27" s="32"/>
      <c r="C27" s="12"/>
      <c r="D27" s="24"/>
      <c r="E27" s="22">
        <f>E21</f>
        <v>5</v>
      </c>
      <c r="F27" s="22" t="s">
        <v>39</v>
      </c>
      <c r="G27" s="19">
        <f>G21</f>
        <v>0</v>
      </c>
      <c r="H27" s="19" t="s">
        <v>6</v>
      </c>
      <c r="I27" s="19" t="s">
        <v>6</v>
      </c>
      <c r="J27" s="29">
        <f>J21</f>
        <v>79</v>
      </c>
      <c r="K27" s="22" t="s">
        <v>39</v>
      </c>
      <c r="L27" s="19">
        <f>L21</f>
        <v>0</v>
      </c>
      <c r="M27" s="29">
        <f>M21</f>
        <v>84</v>
      </c>
      <c r="N27" s="23"/>
    </row>
    <row r="28" spans="1:14" x14ac:dyDescent="0.25">
      <c r="A28" s="31" t="s">
        <v>31</v>
      </c>
      <c r="B28" s="32"/>
      <c r="C28" s="13"/>
      <c r="D28" s="22"/>
      <c r="E28" s="30">
        <f>E9+E12+E14+E16+E19+E22</f>
        <v>49</v>
      </c>
      <c r="F28" s="22" t="s">
        <v>39</v>
      </c>
      <c r="G28" s="27">
        <f>G14+G9+G12+G16+G19+G22</f>
        <v>0</v>
      </c>
      <c r="H28" s="19" t="s">
        <v>6</v>
      </c>
      <c r="I28" s="19" t="s">
        <v>6</v>
      </c>
      <c r="J28" s="29">
        <f>J9+J12+J14+J16+J19+J22</f>
        <v>342</v>
      </c>
      <c r="K28" s="22" t="s">
        <v>39</v>
      </c>
      <c r="L28" s="27">
        <f>L9+L12+L14+L16+L19+L22</f>
        <v>0</v>
      </c>
      <c r="M28" s="29">
        <f>M9+M12+M16+M19+M22+M14</f>
        <v>391</v>
      </c>
      <c r="N28" s="23"/>
    </row>
    <row r="29" spans="1:14" x14ac:dyDescent="0.25">
      <c r="A29" s="8"/>
      <c r="B29" s="9"/>
      <c r="C29" s="10"/>
      <c r="D29" s="10"/>
      <c r="E29" s="25"/>
      <c r="F29" s="25"/>
      <c r="G29" s="25"/>
      <c r="H29" s="25"/>
      <c r="I29" s="25"/>
      <c r="J29" s="25"/>
      <c r="K29" s="25"/>
      <c r="L29" s="25"/>
      <c r="M29" s="23"/>
      <c r="N29" s="23"/>
    </row>
  </sheetData>
  <mergeCells count="13">
    <mergeCell ref="M6:M7"/>
    <mergeCell ref="A2:L2"/>
    <mergeCell ref="A25:B25"/>
    <mergeCell ref="A26:B26"/>
    <mergeCell ref="A27:B27"/>
    <mergeCell ref="E6:L6"/>
    <mergeCell ref="E7:G7"/>
    <mergeCell ref="J7:L7"/>
    <mergeCell ref="A28:B28"/>
    <mergeCell ref="A6:A7"/>
    <mergeCell ref="B6:B7"/>
    <mergeCell ref="C6:C7"/>
    <mergeCell ref="D6:D7"/>
  </mergeCells>
  <pageMargins left="0.70866141732283472" right="0.31496062992125984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UMO</dc:creator>
  <cp:lastModifiedBy>UMO</cp:lastModifiedBy>
  <cp:lastPrinted>2021-02-02T07:52:49Z</cp:lastPrinted>
  <dcterms:created xsi:type="dcterms:W3CDTF">2020-11-25T07:31:08Z</dcterms:created>
  <dcterms:modified xsi:type="dcterms:W3CDTF">2024-10-31T10:23:56Z</dcterms:modified>
</cp:coreProperties>
</file>